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63" yWindow="559" windowWidth="21768" windowHeight="8025"/>
  </bookViews>
  <sheets>
    <sheet name="OSAP táblázat" sheetId="1" r:id="rId1"/>
    <sheet name="Útmutatók" sheetId="2" r:id="rId2"/>
  </sheets>
  <calcPr calcId="125725"/>
</workbook>
</file>

<file path=xl/calcChain.xml><?xml version="1.0" encoding="utf-8"?>
<calcChain xmlns="http://schemas.openxmlformats.org/spreadsheetml/2006/main">
  <c r="B41" i="1"/>
  <c r="B40"/>
  <c r="B39"/>
  <c r="B38"/>
  <c r="B37"/>
  <c r="Q36"/>
  <c r="P36"/>
  <c r="O36"/>
  <c r="N36"/>
  <c r="M36"/>
  <c r="L36"/>
  <c r="K36"/>
  <c r="J36"/>
  <c r="I36"/>
  <c r="H36"/>
  <c r="G36"/>
  <c r="F36"/>
  <c r="E36"/>
  <c r="B36" s="1"/>
  <c r="D36"/>
  <c r="C36"/>
  <c r="B35"/>
  <c r="B34"/>
  <c r="B33"/>
  <c r="B32"/>
  <c r="B31"/>
  <c r="B30"/>
  <c r="Q29"/>
  <c r="P29"/>
  <c r="O29"/>
  <c r="N29"/>
  <c r="M29"/>
  <c r="L29"/>
  <c r="K29"/>
  <c r="J29"/>
  <c r="I29"/>
  <c r="H29"/>
  <c r="G29"/>
  <c r="F29"/>
  <c r="E29"/>
  <c r="D29"/>
  <c r="C29"/>
  <c r="B28"/>
  <c r="B27"/>
  <c r="B26"/>
  <c r="B25"/>
  <c r="Q24"/>
  <c r="P24"/>
  <c r="O24"/>
  <c r="N24"/>
  <c r="M24"/>
  <c r="L24"/>
  <c r="K24"/>
  <c r="J24"/>
  <c r="I24"/>
  <c r="H24"/>
  <c r="G24"/>
  <c r="F24"/>
  <c r="E24"/>
  <c r="D24"/>
  <c r="C24"/>
  <c r="B23"/>
  <c r="B22"/>
  <c r="B21"/>
  <c r="B20"/>
  <c r="B19"/>
  <c r="Q18"/>
  <c r="P18"/>
  <c r="O18"/>
  <c r="N18"/>
  <c r="M18"/>
  <c r="L18"/>
  <c r="K18"/>
  <c r="J18"/>
  <c r="I18"/>
  <c r="H18"/>
  <c r="G18"/>
  <c r="F18"/>
  <c r="E18"/>
  <c r="D18"/>
  <c r="C18"/>
  <c r="B18" s="1"/>
  <c r="B17"/>
  <c r="B16"/>
  <c r="B15"/>
  <c r="B14"/>
  <c r="B13"/>
  <c r="Q12"/>
  <c r="P12"/>
  <c r="O12"/>
  <c r="N12"/>
  <c r="M12"/>
  <c r="L12"/>
  <c r="K12"/>
  <c r="J12"/>
  <c r="I12"/>
  <c r="H12"/>
  <c r="G12"/>
  <c r="F12"/>
  <c r="E12"/>
  <c r="D12"/>
  <c r="C12"/>
  <c r="B11"/>
  <c r="B10"/>
  <c r="B9"/>
  <c r="Q8"/>
  <c r="P8"/>
  <c r="P42" s="1"/>
  <c r="O8"/>
  <c r="O42" s="1"/>
  <c r="N8"/>
  <c r="M8"/>
  <c r="L8"/>
  <c r="L42" s="1"/>
  <c r="K8"/>
  <c r="K42" s="1"/>
  <c r="J8"/>
  <c r="I8"/>
  <c r="H8"/>
  <c r="H42" s="1"/>
  <c r="G8"/>
  <c r="G42" s="1"/>
  <c r="F8"/>
  <c r="E8"/>
  <c r="D8"/>
  <c r="D42" s="1"/>
  <c r="C8"/>
  <c r="C42" s="1"/>
  <c r="F42" l="1"/>
  <c r="E42"/>
  <c r="B42" s="1"/>
  <c r="I42"/>
  <c r="M42"/>
  <c r="Q42"/>
  <c r="B12"/>
  <c r="B29"/>
  <c r="B8"/>
  <c r="J42"/>
  <c r="N42"/>
  <c r="B24"/>
</calcChain>
</file>

<file path=xl/sharedStrings.xml><?xml version="1.0" encoding="utf-8"?>
<sst xmlns="http://schemas.openxmlformats.org/spreadsheetml/2006/main" count="63" uniqueCount="63">
  <si>
    <t>ÖNK/1. A HELYI ÖNKORMÁNYZAT ÁLLAMIGAZGATÁSI HATÓSÁGI ÜGYEKBEN HOZOTT ELSŐFOKÚ DÖNTÉSEINEK ÖSSZEFOGLALÓ ADATAI ÁGAZGATOK SZERINT</t>
  </si>
  <si>
    <t>Hatósági hatáskör</t>
  </si>
  <si>
    <t>az önkormányzat elsőfokú államigazgatási hatósági eljárásainak adatai</t>
  </si>
  <si>
    <t>kijavított vagy kiegészített döntések száma</t>
  </si>
  <si>
    <t>államigazgatási hatósági ügyekben hozott döntések száma</t>
  </si>
  <si>
    <t>döntéshozók</t>
  </si>
  <si>
    <t>érdemi döntések</t>
  </si>
  <si>
    <t>végzések</t>
  </si>
  <si>
    <t>eljárási határidő</t>
  </si>
  <si>
    <t>a (fő)polgármester</t>
  </si>
  <si>
    <t>a (fő)jegyző</t>
  </si>
  <si>
    <t>az ügyintéző</t>
  </si>
  <si>
    <t>önálló határozatok</t>
  </si>
  <si>
    <t>egyezség jóváhagyását tartalmazó határozatok</t>
  </si>
  <si>
    <t>hatósági bizonyítványok/hatósági igazolványok</t>
  </si>
  <si>
    <t>hatósági szerződések</t>
  </si>
  <si>
    <t>eljárást lezáró végzések</t>
  </si>
  <si>
    <t>az elsőfokú eljárásban hozott egyéb végzések</t>
  </si>
  <si>
    <t>végrehajtási eljárásban hozott végzések</t>
  </si>
  <si>
    <t>határidőn belül</t>
  </si>
  <si>
    <t>határidőn túl</t>
  </si>
  <si>
    <t>kérelem visszautasítása</t>
  </si>
  <si>
    <t>Ákr. 47. § (1) a)-f) alapján történő</t>
  </si>
  <si>
    <t>Ákr. 47. § (1) g) alapján történő</t>
  </si>
  <si>
    <t>által hozott döntések száma</t>
  </si>
  <si>
    <t>száma</t>
  </si>
  <si>
    <t>hozott döntések száma</t>
  </si>
  <si>
    <t>A. Pénzügyek</t>
  </si>
  <si>
    <t>1. Adóigazgatási ügyek</t>
  </si>
  <si>
    <t>2. Egyéb pénzügyek</t>
  </si>
  <si>
    <t>B. Egészségügyi igazgatás</t>
  </si>
  <si>
    <t>C. Környezetvédelmi, kommunális igazgatás</t>
  </si>
  <si>
    <t>1. Környezetvédelem</t>
  </si>
  <si>
    <t>2. Kommunális ügyek</t>
  </si>
  <si>
    <t>3. Természetvédelem</t>
  </si>
  <si>
    <t>D. Közlekedés és hírközlési igazgatás</t>
  </si>
  <si>
    <t>E. Vízgazdálkodás</t>
  </si>
  <si>
    <t>F. Önkormányzati, igazságügyi igazgatás</t>
  </si>
  <si>
    <r>
      <t xml:space="preserve">1. Anyakönyvi </t>
    </r>
    <r>
      <rPr>
        <sz val="13"/>
        <color rgb="FF000000"/>
        <rFont val="Arial"/>
      </rPr>
      <t>ügyek</t>
    </r>
  </si>
  <si>
    <t>2. A polgárok személyi adatainak, lakcímének nyilvántartásával kapcsolatos ügyek</t>
  </si>
  <si>
    <t>3. Választásokkal kapcsolatos ügyek</t>
  </si>
  <si>
    <t>4. Igazságügyi igazgatás</t>
  </si>
  <si>
    <t>5. Egyéb igazgatási ügyek</t>
  </si>
  <si>
    <t>G. Lakásügyek</t>
  </si>
  <si>
    <t>1. Ingatlanvállalkozás- felügyelet</t>
  </si>
  <si>
    <t>H. Gyermekvédelmi és gyámügyi igazgatás</t>
  </si>
  <si>
    <t>I. Ipari igazgatás</t>
  </si>
  <si>
    <t>J. Kereskedelmi igazgatás, turisztika</t>
  </si>
  <si>
    <t>K. Földművelésügy, állatvédelem, állat- és növényegészségügyi igazgatás</t>
  </si>
  <si>
    <t>1.  Földművelésügy</t>
  </si>
  <si>
    <t>2. Állatvédelem</t>
  </si>
  <si>
    <t>3. Állat- és növényegészségügy</t>
  </si>
  <si>
    <t>L. Munkaügyi igazgatás, munkavédelem</t>
  </si>
  <si>
    <t>M. Köznevelési és közművelődésügyi igazgatás</t>
  </si>
  <si>
    <t>N. Sportügyek</t>
  </si>
  <si>
    <t>o. Honvédelmi, katasztrófavédelmi igazgatás, fegyveres biztonsági őrség</t>
  </si>
  <si>
    <t>1. Honvédelmi igazgatás</t>
  </si>
  <si>
    <t>2. Katasztrófavédelmi igazgatás</t>
  </si>
  <si>
    <t>3. Fegyveres biztonsági őrség</t>
  </si>
  <si>
    <t>P. Településkép-védelem</t>
  </si>
  <si>
    <t>Q. Közterület-felügyeleti hatáskörben lefolytatott közigazgatási hatósági eljárások</t>
  </si>
  <si>
    <t>III. Mindösszesen</t>
  </si>
  <si>
    <t>3.+4.+5. = 6.+7.+8.+9.+10.+11.+12.+13.+14. és 3.+4.+5. = 15.+16.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</si>
</sst>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3"/>
      <color rgb="FF000000"/>
      <name val="Arial"/>
    </font>
    <font>
      <b/>
      <sz val="13"/>
      <color rgb="FF000000"/>
      <name val="Arial"/>
    </font>
    <font>
      <b/>
      <sz val="9"/>
      <color rgb="FF000000"/>
      <name val="Arial Narrow"/>
    </font>
    <font>
      <i/>
      <sz val="9"/>
      <color rgb="FF000000"/>
      <name val="Arial Narrow"/>
    </font>
  </fonts>
  <fills count="3">
    <fill>
      <patternFill patternType="none"/>
    </fill>
    <fill>
      <patternFill patternType="gray125"/>
    </fill>
    <fill>
      <patternFill patternType="none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ck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2" borderId="0" xfId="0" applyFill="1"/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 indent="1"/>
    </xf>
    <xf numFmtId="3" fontId="4" fillId="2" borderId="6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>
      <alignment vertical="center"/>
    </xf>
    <xf numFmtId="3" fontId="3" fillId="2" borderId="7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vertical="center"/>
    </xf>
    <xf numFmtId="3" fontId="3" fillId="2" borderId="9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3" fontId="3" fillId="2" borderId="14" xfId="0" applyNumberFormat="1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 indent="1"/>
    </xf>
    <xf numFmtId="0" fontId="1" fillId="2" borderId="5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42"/>
  <sheetViews>
    <sheetView tabSelected="1" zoomScale="70" zoomScaleNormal="70" workbookViewId="0">
      <selection activeCell="A2" sqref="A2:A6"/>
    </sheetView>
  </sheetViews>
  <sheetFormatPr defaultRowHeight="14.7"/>
  <cols>
    <col min="1" max="1" width="84.25" customWidth="1"/>
    <col min="2" max="2" width="17" customWidth="1"/>
    <col min="3" max="6" width="9.125" customWidth="1"/>
    <col min="7" max="8" width="11" customWidth="1"/>
    <col min="9" max="10" width="9.125" customWidth="1"/>
    <col min="11" max="14" width="11" customWidth="1"/>
    <col min="15" max="16" width="9.125" customWidth="1"/>
    <col min="17" max="17" width="11" customWidth="1"/>
    <col min="18" max="19" width="24" customWidth="1"/>
    <col min="20" max="22" width="9.125" customWidth="1"/>
    <col min="23" max="23" width="11" customWidth="1"/>
    <col min="24" max="24" width="17" customWidth="1"/>
    <col min="25" max="29" width="9.125" customWidth="1"/>
    <col min="30" max="30" width="17" customWidth="1"/>
    <col min="31" max="33" width="9.125" customWidth="1"/>
    <col min="34" max="35" width="11" customWidth="1"/>
    <col min="36" max="40" width="9.125" customWidth="1"/>
    <col min="41" max="42" width="17" customWidth="1"/>
    <col min="43" max="44" width="9.125" customWidth="1"/>
    <col min="45" max="45" width="11" customWidth="1"/>
    <col min="47" max="48" width="11" customWidth="1"/>
    <col min="56" max="56" width="17" customWidth="1"/>
    <col min="59" max="60" width="24" customWidth="1"/>
  </cols>
  <sheetData>
    <row r="1" spans="1:60" ht="40.049999999999997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3"/>
    </row>
    <row r="2" spans="1:60" ht="67.5" customHeight="1">
      <c r="A2" s="28" t="s">
        <v>1</v>
      </c>
      <c r="B2" s="28" t="s">
        <v>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 t="s">
        <v>3</v>
      </c>
    </row>
    <row r="3" spans="1:60" ht="46" customHeight="1">
      <c r="A3" s="29"/>
      <c r="B3" s="30" t="s">
        <v>4</v>
      </c>
      <c r="C3" s="28" t="s">
        <v>5</v>
      </c>
      <c r="D3" s="29"/>
      <c r="E3" s="29"/>
      <c r="F3" s="28" t="s">
        <v>6</v>
      </c>
      <c r="G3" s="29"/>
      <c r="H3" s="29"/>
      <c r="I3" s="29"/>
      <c r="J3" s="28" t="s">
        <v>7</v>
      </c>
      <c r="K3" s="29"/>
      <c r="L3" s="29"/>
      <c r="M3" s="29"/>
      <c r="N3" s="29"/>
      <c r="O3" s="28" t="s">
        <v>8</v>
      </c>
      <c r="P3" s="29"/>
      <c r="Q3" s="29"/>
    </row>
    <row r="4" spans="1:60" ht="40.049999999999997" customHeight="1">
      <c r="A4" s="29"/>
      <c r="B4" s="29"/>
      <c r="C4" s="30" t="s">
        <v>9</v>
      </c>
      <c r="D4" s="30" t="s">
        <v>10</v>
      </c>
      <c r="E4" s="30" t="s">
        <v>11</v>
      </c>
      <c r="F4" s="30" t="s">
        <v>12</v>
      </c>
      <c r="G4" s="30" t="s">
        <v>13</v>
      </c>
      <c r="H4" s="30" t="s">
        <v>14</v>
      </c>
      <c r="I4" s="30" t="s">
        <v>15</v>
      </c>
      <c r="J4" s="28" t="s">
        <v>16</v>
      </c>
      <c r="K4" s="29"/>
      <c r="L4" s="29"/>
      <c r="M4" s="30" t="s">
        <v>17</v>
      </c>
      <c r="N4" s="30" t="s">
        <v>18</v>
      </c>
      <c r="O4" s="30" t="s">
        <v>19</v>
      </c>
      <c r="P4" s="30" t="s">
        <v>20</v>
      </c>
      <c r="Q4" s="29"/>
    </row>
    <row r="5" spans="1:60" ht="326.3" customHeight="1">
      <c r="A5" s="29"/>
      <c r="B5" s="29"/>
      <c r="C5" s="29"/>
      <c r="D5" s="29"/>
      <c r="E5" s="29"/>
      <c r="F5" s="29"/>
      <c r="G5" s="29"/>
      <c r="H5" s="29"/>
      <c r="I5" s="29"/>
      <c r="J5" s="2" t="s">
        <v>21</v>
      </c>
      <c r="K5" s="2" t="s">
        <v>22</v>
      </c>
      <c r="L5" s="2" t="s">
        <v>23</v>
      </c>
      <c r="M5" s="29"/>
      <c r="N5" s="29"/>
      <c r="O5" s="29"/>
      <c r="P5" s="29"/>
      <c r="Q5" s="29"/>
    </row>
    <row r="6" spans="1:60" ht="50.15" customHeight="1">
      <c r="A6" s="29"/>
      <c r="B6" s="29"/>
      <c r="C6" s="28" t="s">
        <v>24</v>
      </c>
      <c r="D6" s="29"/>
      <c r="E6" s="29"/>
      <c r="F6" s="28" t="s">
        <v>25</v>
      </c>
      <c r="G6" s="29"/>
      <c r="H6" s="29"/>
      <c r="I6" s="29"/>
      <c r="J6" s="29"/>
      <c r="K6" s="29"/>
      <c r="L6" s="29"/>
      <c r="M6" s="29"/>
      <c r="N6" s="29"/>
      <c r="O6" s="28" t="s">
        <v>26</v>
      </c>
      <c r="P6" s="29"/>
      <c r="Q6" s="29"/>
    </row>
    <row r="7" spans="1:60" ht="26.05" customHeight="1">
      <c r="A7" s="3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3">
        <v>7</v>
      </c>
      <c r="H7" s="4">
        <v>8</v>
      </c>
      <c r="I7" s="4">
        <v>9</v>
      </c>
      <c r="J7" s="3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3">
        <v>16</v>
      </c>
      <c r="Q7" s="4">
        <v>17</v>
      </c>
    </row>
    <row r="8" spans="1:60" ht="26.05" customHeight="1">
      <c r="A8" s="5" t="s">
        <v>27</v>
      </c>
      <c r="B8" s="6">
        <f t="shared" ref="B8:B42" si="0">IF(AND(SUM(C8:E8)=SUM(F8:N8),SUM(C8:E8)=SUM(O8:P8))=TRUE,SUM(C8:E8),"HIBA")</f>
        <v>416</v>
      </c>
      <c r="C8" s="7">
        <f t="shared" ref="C8:Q8" si="1">SUM(C9:C10)</f>
        <v>0</v>
      </c>
      <c r="D8" s="7">
        <f t="shared" si="1"/>
        <v>416</v>
      </c>
      <c r="E8" s="7">
        <f t="shared" si="1"/>
        <v>0</v>
      </c>
      <c r="F8" s="7">
        <f t="shared" si="1"/>
        <v>391</v>
      </c>
      <c r="G8" s="7">
        <f t="shared" si="1"/>
        <v>0</v>
      </c>
      <c r="H8" s="7">
        <f t="shared" si="1"/>
        <v>22</v>
      </c>
      <c r="I8" s="7">
        <f t="shared" si="1"/>
        <v>0</v>
      </c>
      <c r="J8" s="7">
        <f t="shared" si="1"/>
        <v>0</v>
      </c>
      <c r="K8" s="7">
        <f t="shared" si="1"/>
        <v>0</v>
      </c>
      <c r="L8" s="7">
        <f t="shared" si="1"/>
        <v>0</v>
      </c>
      <c r="M8" s="7">
        <f t="shared" si="1"/>
        <v>0</v>
      </c>
      <c r="N8" s="7">
        <f t="shared" si="1"/>
        <v>3</v>
      </c>
      <c r="O8" s="7">
        <f t="shared" si="1"/>
        <v>416</v>
      </c>
      <c r="P8" s="7">
        <f t="shared" si="1"/>
        <v>0</v>
      </c>
      <c r="Q8" s="7">
        <f t="shared" si="1"/>
        <v>22</v>
      </c>
    </row>
    <row r="9" spans="1:60" ht="26.05" customHeight="1">
      <c r="A9" s="8" t="s">
        <v>28</v>
      </c>
      <c r="B9" s="9">
        <f t="shared" si="0"/>
        <v>416</v>
      </c>
      <c r="C9" s="10"/>
      <c r="D9" s="10">
        <v>416</v>
      </c>
      <c r="E9" s="10"/>
      <c r="F9" s="10">
        <v>391</v>
      </c>
      <c r="G9" s="10"/>
      <c r="H9" s="10">
        <v>22</v>
      </c>
      <c r="I9" s="10"/>
      <c r="J9" s="10"/>
      <c r="K9" s="10"/>
      <c r="L9" s="10"/>
      <c r="M9" s="10"/>
      <c r="N9" s="10">
        <v>3</v>
      </c>
      <c r="O9" s="10">
        <v>416</v>
      </c>
      <c r="P9" s="10"/>
      <c r="Q9" s="10">
        <v>22</v>
      </c>
    </row>
    <row r="10" spans="1:60" ht="26.05" customHeight="1">
      <c r="A10" s="8" t="s">
        <v>29</v>
      </c>
      <c r="B10" s="9">
        <f t="shared" si="0"/>
        <v>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60" ht="26.05" customHeight="1">
      <c r="A11" s="11" t="s">
        <v>30</v>
      </c>
      <c r="B11" s="12">
        <f t="shared" si="0"/>
        <v>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60" ht="26.05" customHeight="1">
      <c r="A12" s="11" t="s">
        <v>31</v>
      </c>
      <c r="B12" s="12">
        <f t="shared" si="0"/>
        <v>0</v>
      </c>
      <c r="C12" s="13">
        <f t="shared" ref="C12:Q12" si="2">SUM(C13:C15)</f>
        <v>0</v>
      </c>
      <c r="D12" s="14">
        <f t="shared" si="2"/>
        <v>0</v>
      </c>
      <c r="E12" s="15">
        <f t="shared" si="2"/>
        <v>0</v>
      </c>
      <c r="F12" s="13">
        <f t="shared" si="2"/>
        <v>0</v>
      </c>
      <c r="G12" s="14">
        <f t="shared" si="2"/>
        <v>0</v>
      </c>
      <c r="H12" s="14">
        <f t="shared" si="2"/>
        <v>0</v>
      </c>
      <c r="I12" s="15">
        <f t="shared" si="2"/>
        <v>0</v>
      </c>
      <c r="J12" s="13">
        <f t="shared" si="2"/>
        <v>0</v>
      </c>
      <c r="K12" s="14">
        <f t="shared" si="2"/>
        <v>0</v>
      </c>
      <c r="L12" s="14">
        <f t="shared" si="2"/>
        <v>0</v>
      </c>
      <c r="M12" s="14">
        <f t="shared" si="2"/>
        <v>0</v>
      </c>
      <c r="N12" s="16">
        <f t="shared" si="2"/>
        <v>0</v>
      </c>
      <c r="O12" s="13">
        <f t="shared" si="2"/>
        <v>0</v>
      </c>
      <c r="P12" s="16">
        <f t="shared" si="2"/>
        <v>0</v>
      </c>
      <c r="Q12" s="17">
        <f t="shared" si="2"/>
        <v>0</v>
      </c>
    </row>
    <row r="13" spans="1:60" ht="26.05" customHeight="1">
      <c r="A13" s="24" t="s">
        <v>32</v>
      </c>
      <c r="B13" s="9">
        <f t="shared" si="0"/>
        <v>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60" ht="26.05" customHeight="1">
      <c r="A14" s="23" t="s">
        <v>33</v>
      </c>
      <c r="B14" s="9">
        <f t="shared" si="0"/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60" ht="26.05" customHeight="1">
      <c r="A15" s="24" t="s">
        <v>34</v>
      </c>
      <c r="B15" s="9">
        <f t="shared" si="0"/>
        <v>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60" ht="26.05" customHeight="1">
      <c r="A16" s="11" t="s">
        <v>35</v>
      </c>
      <c r="B16" s="12">
        <f t="shared" si="0"/>
        <v>1</v>
      </c>
      <c r="C16" s="10"/>
      <c r="D16" s="10">
        <v>1</v>
      </c>
      <c r="E16" s="10"/>
      <c r="F16" s="10">
        <v>1</v>
      </c>
      <c r="G16" s="10"/>
      <c r="H16" s="10"/>
      <c r="I16" s="10"/>
      <c r="J16" s="10"/>
      <c r="K16" s="10"/>
      <c r="L16" s="10"/>
      <c r="M16" s="10"/>
      <c r="N16" s="10"/>
      <c r="O16" s="10">
        <v>1</v>
      </c>
      <c r="P16" s="10"/>
      <c r="Q16" s="10"/>
    </row>
    <row r="17" spans="1:17" ht="26.05" customHeight="1">
      <c r="A17" s="25" t="s">
        <v>36</v>
      </c>
      <c r="B17" s="12">
        <f t="shared" si="0"/>
        <v>0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ht="26.05" customHeight="1">
      <c r="A18" s="11" t="s">
        <v>37</v>
      </c>
      <c r="B18" s="12">
        <f t="shared" si="0"/>
        <v>114</v>
      </c>
      <c r="C18" s="13">
        <f t="shared" ref="C18:Q18" si="3">SUM(C19:C23)</f>
        <v>0</v>
      </c>
      <c r="D18" s="14">
        <f t="shared" si="3"/>
        <v>114</v>
      </c>
      <c r="E18" s="15">
        <f t="shared" si="3"/>
        <v>0</v>
      </c>
      <c r="F18" s="13">
        <f t="shared" si="3"/>
        <v>84</v>
      </c>
      <c r="G18" s="14">
        <f t="shared" si="3"/>
        <v>0</v>
      </c>
      <c r="H18" s="14">
        <f t="shared" si="3"/>
        <v>27</v>
      </c>
      <c r="I18" s="15">
        <f t="shared" si="3"/>
        <v>0</v>
      </c>
      <c r="J18" s="13">
        <f t="shared" si="3"/>
        <v>0</v>
      </c>
      <c r="K18" s="14">
        <f t="shared" si="3"/>
        <v>0</v>
      </c>
      <c r="L18" s="14">
        <f t="shared" si="3"/>
        <v>0</v>
      </c>
      <c r="M18" s="14">
        <f t="shared" si="3"/>
        <v>3</v>
      </c>
      <c r="N18" s="16">
        <f t="shared" si="3"/>
        <v>0</v>
      </c>
      <c r="O18" s="13">
        <f t="shared" si="3"/>
        <v>114</v>
      </c>
      <c r="P18" s="16">
        <f t="shared" si="3"/>
        <v>0</v>
      </c>
      <c r="Q18" s="17">
        <f t="shared" si="3"/>
        <v>86</v>
      </c>
    </row>
    <row r="19" spans="1:17" ht="26.05" customHeight="1">
      <c r="A19" s="8" t="s">
        <v>38</v>
      </c>
      <c r="B19" s="9">
        <f t="shared" si="0"/>
        <v>16</v>
      </c>
      <c r="C19" s="10"/>
      <c r="D19" s="10">
        <v>16</v>
      </c>
      <c r="E19" s="10"/>
      <c r="F19" s="10">
        <v>16</v>
      </c>
      <c r="G19" s="10"/>
      <c r="H19" s="10"/>
      <c r="I19" s="10"/>
      <c r="J19" s="10"/>
      <c r="K19" s="10"/>
      <c r="L19" s="10"/>
      <c r="M19" s="10"/>
      <c r="N19" s="10"/>
      <c r="O19" s="10">
        <v>16</v>
      </c>
      <c r="P19" s="10"/>
      <c r="Q19" s="10">
        <v>16</v>
      </c>
    </row>
    <row r="20" spans="1:17" ht="26.05" customHeight="1">
      <c r="A20" s="8" t="s">
        <v>39</v>
      </c>
      <c r="B20" s="9">
        <f t="shared" si="0"/>
        <v>0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ht="26.05" customHeight="1">
      <c r="A21" s="8" t="s">
        <v>40</v>
      </c>
      <c r="B21" s="9">
        <f t="shared" si="0"/>
        <v>0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ht="26.05" customHeight="1">
      <c r="A22" s="8" t="s">
        <v>41</v>
      </c>
      <c r="B22" s="9">
        <f t="shared" si="0"/>
        <v>5</v>
      </c>
      <c r="C22" s="10"/>
      <c r="D22" s="10">
        <v>5</v>
      </c>
      <c r="E22" s="10"/>
      <c r="F22" s="10">
        <v>5</v>
      </c>
      <c r="G22" s="10"/>
      <c r="H22" s="10"/>
      <c r="I22" s="10"/>
      <c r="J22" s="10"/>
      <c r="K22" s="10"/>
      <c r="L22" s="10"/>
      <c r="M22" s="10"/>
      <c r="N22" s="10"/>
      <c r="O22" s="10">
        <v>5</v>
      </c>
      <c r="P22" s="10"/>
      <c r="Q22" s="10">
        <v>3</v>
      </c>
    </row>
    <row r="23" spans="1:17" ht="26.05" customHeight="1">
      <c r="A23" s="8" t="s">
        <v>42</v>
      </c>
      <c r="B23" s="9">
        <f t="shared" si="0"/>
        <v>93</v>
      </c>
      <c r="C23" s="10"/>
      <c r="D23" s="10">
        <v>93</v>
      </c>
      <c r="E23" s="10"/>
      <c r="F23" s="10">
        <v>63</v>
      </c>
      <c r="G23" s="10"/>
      <c r="H23" s="10">
        <v>27</v>
      </c>
      <c r="I23" s="10"/>
      <c r="J23" s="10"/>
      <c r="K23" s="10"/>
      <c r="L23" s="10"/>
      <c r="M23" s="10">
        <v>3</v>
      </c>
      <c r="N23" s="10"/>
      <c r="O23" s="10">
        <v>93</v>
      </c>
      <c r="P23" s="10"/>
      <c r="Q23" s="10">
        <v>67</v>
      </c>
    </row>
    <row r="24" spans="1:17" ht="26.05" customHeight="1">
      <c r="A24" s="11" t="s">
        <v>43</v>
      </c>
      <c r="B24" s="6">
        <f t="shared" si="0"/>
        <v>0</v>
      </c>
      <c r="C24" s="13">
        <f t="shared" ref="C24:Q24" si="4">SUM(C25)</f>
        <v>0</v>
      </c>
      <c r="D24" s="13">
        <f t="shared" si="4"/>
        <v>0</v>
      </c>
      <c r="E24" s="13">
        <f t="shared" si="4"/>
        <v>0</v>
      </c>
      <c r="F24" s="13">
        <f t="shared" si="4"/>
        <v>0</v>
      </c>
      <c r="G24" s="13">
        <f t="shared" si="4"/>
        <v>0</v>
      </c>
      <c r="H24" s="13">
        <f t="shared" si="4"/>
        <v>0</v>
      </c>
      <c r="I24" s="13">
        <f t="shared" si="4"/>
        <v>0</v>
      </c>
      <c r="J24" s="13">
        <f t="shared" si="4"/>
        <v>0</v>
      </c>
      <c r="K24" s="13">
        <f t="shared" si="4"/>
        <v>0</v>
      </c>
      <c r="L24" s="13">
        <f t="shared" si="4"/>
        <v>0</v>
      </c>
      <c r="M24" s="13">
        <f t="shared" si="4"/>
        <v>0</v>
      </c>
      <c r="N24" s="13">
        <f t="shared" si="4"/>
        <v>0</v>
      </c>
      <c r="O24" s="13">
        <f t="shared" si="4"/>
        <v>0</v>
      </c>
      <c r="P24" s="13">
        <f t="shared" si="4"/>
        <v>0</v>
      </c>
      <c r="Q24" s="13">
        <f t="shared" si="4"/>
        <v>0</v>
      </c>
    </row>
    <row r="25" spans="1:17" ht="26.05" customHeight="1">
      <c r="A25" s="24" t="s">
        <v>44</v>
      </c>
      <c r="B25" s="9">
        <f t="shared" si="0"/>
        <v>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t="26.05" customHeight="1">
      <c r="A26" s="11" t="s">
        <v>45</v>
      </c>
      <c r="B26" s="12">
        <f t="shared" si="0"/>
        <v>1</v>
      </c>
      <c r="C26" s="10"/>
      <c r="D26" s="10">
        <v>1</v>
      </c>
      <c r="E26" s="10"/>
      <c r="F26" s="10">
        <v>1</v>
      </c>
      <c r="G26" s="10"/>
      <c r="H26" s="10"/>
      <c r="I26" s="10"/>
      <c r="J26" s="10"/>
      <c r="K26" s="10"/>
      <c r="L26" s="10"/>
      <c r="M26" s="10"/>
      <c r="N26" s="10"/>
      <c r="O26" s="10">
        <v>1</v>
      </c>
      <c r="P26" s="10"/>
      <c r="Q26" s="10">
        <v>1</v>
      </c>
    </row>
    <row r="27" spans="1:17" ht="26.05" customHeight="1">
      <c r="A27" s="11" t="s">
        <v>46</v>
      </c>
      <c r="B27" s="12">
        <f t="shared" si="0"/>
        <v>1</v>
      </c>
      <c r="C27" s="10"/>
      <c r="D27" s="10">
        <v>1</v>
      </c>
      <c r="E27" s="10"/>
      <c r="F27" s="10">
        <v>1</v>
      </c>
      <c r="G27" s="10"/>
      <c r="H27" s="10"/>
      <c r="I27" s="10"/>
      <c r="J27" s="10"/>
      <c r="K27" s="10"/>
      <c r="L27" s="10"/>
      <c r="M27" s="10"/>
      <c r="N27" s="10"/>
      <c r="O27" s="10">
        <v>1</v>
      </c>
      <c r="P27" s="10"/>
      <c r="Q27" s="10"/>
    </row>
    <row r="28" spans="1:17" ht="26.05" customHeight="1">
      <c r="A28" s="11" t="s">
        <v>47</v>
      </c>
      <c r="B28" s="12">
        <f t="shared" si="0"/>
        <v>47</v>
      </c>
      <c r="C28" s="10"/>
      <c r="D28" s="10">
        <v>47</v>
      </c>
      <c r="E28" s="10"/>
      <c r="F28" s="10">
        <v>46</v>
      </c>
      <c r="G28" s="10"/>
      <c r="H28" s="10"/>
      <c r="I28" s="10"/>
      <c r="J28" s="10"/>
      <c r="K28" s="10"/>
      <c r="L28" s="10"/>
      <c r="M28" s="10">
        <v>1</v>
      </c>
      <c r="N28" s="10"/>
      <c r="O28" s="10">
        <v>47</v>
      </c>
      <c r="P28" s="10"/>
      <c r="Q28" s="10">
        <v>16</v>
      </c>
    </row>
    <row r="29" spans="1:17" ht="26.05" customHeight="1">
      <c r="A29" s="25" t="s">
        <v>48</v>
      </c>
      <c r="B29" s="12">
        <f t="shared" si="0"/>
        <v>0</v>
      </c>
      <c r="C29" s="13">
        <f t="shared" ref="C29:Q29" si="5">SUM(C30:C32)</f>
        <v>0</v>
      </c>
      <c r="D29" s="13">
        <f t="shared" si="5"/>
        <v>0</v>
      </c>
      <c r="E29" s="13">
        <f t="shared" si="5"/>
        <v>0</v>
      </c>
      <c r="F29" s="13">
        <f t="shared" si="5"/>
        <v>0</v>
      </c>
      <c r="G29" s="13">
        <f t="shared" si="5"/>
        <v>0</v>
      </c>
      <c r="H29" s="13">
        <f t="shared" si="5"/>
        <v>0</v>
      </c>
      <c r="I29" s="13">
        <f t="shared" si="5"/>
        <v>0</v>
      </c>
      <c r="J29" s="13">
        <f t="shared" si="5"/>
        <v>0</v>
      </c>
      <c r="K29" s="13">
        <f t="shared" si="5"/>
        <v>0</v>
      </c>
      <c r="L29" s="13">
        <f t="shared" si="5"/>
        <v>0</v>
      </c>
      <c r="M29" s="13">
        <f t="shared" si="5"/>
        <v>0</v>
      </c>
      <c r="N29" s="13">
        <f t="shared" si="5"/>
        <v>0</v>
      </c>
      <c r="O29" s="13">
        <f t="shared" si="5"/>
        <v>0</v>
      </c>
      <c r="P29" s="13">
        <f t="shared" si="5"/>
        <v>0</v>
      </c>
      <c r="Q29" s="13">
        <f t="shared" si="5"/>
        <v>0</v>
      </c>
    </row>
    <row r="30" spans="1:17" ht="26.05" customHeight="1">
      <c r="A30" s="26" t="s">
        <v>49</v>
      </c>
      <c r="B30" s="12">
        <f t="shared" si="0"/>
        <v>0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ht="26.05" customHeight="1">
      <c r="A31" s="26" t="s">
        <v>50</v>
      </c>
      <c r="B31" s="12">
        <f t="shared" si="0"/>
        <v>0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ht="26.05" customHeight="1">
      <c r="A32" s="26" t="s">
        <v>51</v>
      </c>
      <c r="B32" s="12">
        <f t="shared" si="0"/>
        <v>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ht="26.05" customHeight="1">
      <c r="A33" s="11" t="s">
        <v>52</v>
      </c>
      <c r="B33" s="12">
        <f t="shared" si="0"/>
        <v>0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ht="26.05" customHeight="1">
      <c r="A34" s="11" t="s">
        <v>53</v>
      </c>
      <c r="B34" s="12">
        <f t="shared" si="0"/>
        <v>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ht="26.05" customHeight="1">
      <c r="A35" s="11" t="s">
        <v>54</v>
      </c>
      <c r="B35" s="12">
        <f t="shared" si="0"/>
        <v>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ht="26.05" customHeight="1">
      <c r="A36" s="11" t="s">
        <v>55</v>
      </c>
      <c r="B36" s="12">
        <f t="shared" si="0"/>
        <v>0</v>
      </c>
      <c r="C36" s="13">
        <f t="shared" ref="C36:Q36" si="6">SUM(C37:C39)</f>
        <v>0</v>
      </c>
      <c r="D36" s="14">
        <f t="shared" si="6"/>
        <v>0</v>
      </c>
      <c r="E36" s="15">
        <f t="shared" si="6"/>
        <v>0</v>
      </c>
      <c r="F36" s="13">
        <f t="shared" si="6"/>
        <v>0</v>
      </c>
      <c r="G36" s="14">
        <f t="shared" si="6"/>
        <v>0</v>
      </c>
      <c r="H36" s="14">
        <f t="shared" si="6"/>
        <v>0</v>
      </c>
      <c r="I36" s="15">
        <f t="shared" si="6"/>
        <v>0</v>
      </c>
      <c r="J36" s="13">
        <f t="shared" si="6"/>
        <v>0</v>
      </c>
      <c r="K36" s="14">
        <f t="shared" si="6"/>
        <v>0</v>
      </c>
      <c r="L36" s="14">
        <f t="shared" si="6"/>
        <v>0</v>
      </c>
      <c r="M36" s="14">
        <f t="shared" si="6"/>
        <v>0</v>
      </c>
      <c r="N36" s="16">
        <f t="shared" si="6"/>
        <v>0</v>
      </c>
      <c r="O36" s="13">
        <f t="shared" si="6"/>
        <v>0</v>
      </c>
      <c r="P36" s="16">
        <f t="shared" si="6"/>
        <v>0</v>
      </c>
      <c r="Q36" s="17">
        <f t="shared" si="6"/>
        <v>0</v>
      </c>
    </row>
    <row r="37" spans="1:17" ht="26.05" customHeight="1">
      <c r="A37" s="8" t="s">
        <v>56</v>
      </c>
      <c r="B37" s="9">
        <f t="shared" si="0"/>
        <v>0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ht="26.05" customHeight="1">
      <c r="A38" s="8" t="s">
        <v>57</v>
      </c>
      <c r="B38" s="9">
        <f t="shared" si="0"/>
        <v>0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ht="26.05" customHeight="1">
      <c r="A39" s="8" t="s">
        <v>58</v>
      </c>
      <c r="B39" s="18">
        <f t="shared" si="0"/>
        <v>0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1:17" ht="26.05" customHeight="1">
      <c r="A40" s="27" t="s">
        <v>59</v>
      </c>
      <c r="B40" s="18">
        <f t="shared" si="0"/>
        <v>0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9"/>
    </row>
    <row r="41" spans="1:17" ht="26.05" customHeight="1" thickBot="1">
      <c r="A41" s="27" t="s">
        <v>60</v>
      </c>
      <c r="B41" s="18">
        <f t="shared" si="0"/>
        <v>0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1:17" ht="26.05" customHeight="1" thickBot="1">
      <c r="A42" s="20" t="s">
        <v>61</v>
      </c>
      <c r="B42" s="21">
        <f t="shared" si="0"/>
        <v>580</v>
      </c>
      <c r="C42" s="22">
        <f t="shared" ref="C42:Q42" si="7">SUM(C8,C11,C12,C16,C17,C18,C24,C26,C27,C28,C29,C33,C34,C35,C36,C40,C41)</f>
        <v>0</v>
      </c>
      <c r="D42" s="22">
        <f t="shared" si="7"/>
        <v>580</v>
      </c>
      <c r="E42" s="22">
        <f t="shared" si="7"/>
        <v>0</v>
      </c>
      <c r="F42" s="22">
        <f t="shared" si="7"/>
        <v>524</v>
      </c>
      <c r="G42" s="22">
        <f t="shared" si="7"/>
        <v>0</v>
      </c>
      <c r="H42" s="22">
        <f t="shared" si="7"/>
        <v>49</v>
      </c>
      <c r="I42" s="22">
        <f t="shared" si="7"/>
        <v>0</v>
      </c>
      <c r="J42" s="22">
        <f t="shared" si="7"/>
        <v>0</v>
      </c>
      <c r="K42" s="22">
        <f t="shared" si="7"/>
        <v>0</v>
      </c>
      <c r="L42" s="22">
        <f t="shared" si="7"/>
        <v>0</v>
      </c>
      <c r="M42" s="22">
        <f t="shared" si="7"/>
        <v>4</v>
      </c>
      <c r="N42" s="22">
        <f t="shared" si="7"/>
        <v>3</v>
      </c>
      <c r="O42" s="22">
        <f t="shared" si="7"/>
        <v>580</v>
      </c>
      <c r="P42" s="22">
        <f t="shared" si="7"/>
        <v>0</v>
      </c>
      <c r="Q42" s="22">
        <f t="shared" si="7"/>
        <v>125</v>
      </c>
    </row>
  </sheetData>
  <sheetProtection formatCells="0" formatColumns="0" formatRows="0" insertColumns="0" insertRows="0" insertHyperlinks="0" deleteColumns="0" deleteRows="0" sort="0" autoFilter="0" pivotTables="0"/>
  <mergeCells count="24">
    <mergeCell ref="A2:A6"/>
    <mergeCell ref="A1:BH1"/>
    <mergeCell ref="C6:E6"/>
    <mergeCell ref="F6:N6"/>
    <mergeCell ref="O6:P6"/>
    <mergeCell ref="B3:B6"/>
    <mergeCell ref="C3:E3"/>
    <mergeCell ref="F3:I3"/>
    <mergeCell ref="J3:N3"/>
    <mergeCell ref="O3:P3"/>
    <mergeCell ref="P4:P5"/>
    <mergeCell ref="B2:P2"/>
    <mergeCell ref="Q2:Q6"/>
    <mergeCell ref="C4:C5"/>
    <mergeCell ref="D4:D5"/>
    <mergeCell ref="E4:E5"/>
    <mergeCell ref="F4:F5"/>
    <mergeCell ref="G4:G5"/>
    <mergeCell ref="H4:H5"/>
    <mergeCell ref="I4:I5"/>
    <mergeCell ref="J4:L4"/>
    <mergeCell ref="M4:M5"/>
    <mergeCell ref="N4:N5"/>
    <mergeCell ref="O4:O5"/>
  </mergeCells>
  <dataValidations count="1">
    <dataValidation type="whole" operator="greaterThanOrEqual" allowBlank="1" showInputMessage="1" showErrorMessage="1" errorTitle="HIBA" error="HIBÁS ÉRTÉK!" sqref="C24:Q24 C8:Q8 C12:Q12 C18:Q18 C36:Q36">
      <formula1>0</formula1>
    </dataValidation>
  </dataValidations>
  <pageMargins left="0.11811023622047245" right="0.11811023622047245" top="0.15748031496062992" bottom="0" header="0" footer="0"/>
  <pageSetup paperSize="8" scale="45" fitToWidth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2"/>
  <sheetViews>
    <sheetView workbookViewId="0">
      <selection activeCell="A2" sqref="A2"/>
    </sheetView>
  </sheetViews>
  <sheetFormatPr defaultRowHeight="14.7"/>
  <cols>
    <col min="1" max="1" width="130" customWidth="1"/>
  </cols>
  <sheetData>
    <row r="2" spans="1:1">
      <c r="A2" s="1" t="s">
        <v>62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OSAP táblázat</vt:lpstr>
      <vt:lpstr>Útmutatók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itretyko</cp:lastModifiedBy>
  <dcterms:created xsi:type="dcterms:W3CDTF">2019-03-25T14:14:14Z</dcterms:created>
  <dcterms:modified xsi:type="dcterms:W3CDTF">2025-04-14T11:54:59Z</dcterms:modified>
  <cp:category/>
</cp:coreProperties>
</file>